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thomaspetersen/GIT/skills/files/dbdirk/"/>
    </mc:Choice>
  </mc:AlternateContent>
  <xr:revisionPtr revIDLastSave="0" documentId="13_ncr:1_{845FA310-0EA3-4C49-ADD2-89A3CA85E2B9}" xr6:coauthVersionLast="47" xr6:coauthVersionMax="47" xr10:uidLastSave="{00000000-0000-0000-0000-000000000000}"/>
  <bookViews>
    <workbookView xWindow="0" yWindow="700" windowWidth="34200" windowHeight="2144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L54" i="1"/>
  <c r="K54" i="1"/>
  <c r="J54" i="1"/>
  <c r="I54" i="1"/>
  <c r="H54" i="1"/>
  <c r="G54" i="1"/>
  <c r="F54" i="1"/>
  <c r="E54" i="1"/>
  <c r="D54" i="1"/>
  <c r="C54" i="1"/>
  <c r="B54" i="1"/>
  <c r="N53" i="1"/>
  <c r="N52" i="1"/>
  <c r="N51" i="1"/>
  <c r="N50" i="1"/>
  <c r="N49" i="1"/>
  <c r="N48" i="1"/>
  <c r="N47" i="1"/>
  <c r="N46" i="1"/>
  <c r="N45" i="1"/>
  <c r="M44" i="1"/>
  <c r="L44" i="1"/>
  <c r="K44" i="1"/>
  <c r="J44" i="1"/>
  <c r="I44" i="1"/>
  <c r="H44" i="1"/>
  <c r="G44" i="1"/>
  <c r="F44" i="1"/>
  <c r="E44" i="1"/>
  <c r="D44" i="1"/>
  <c r="N44" i="1" s="1"/>
  <c r="C44" i="1"/>
  <c r="B44" i="1"/>
  <c r="N43" i="1"/>
  <c r="N42" i="1"/>
  <c r="N41" i="1"/>
  <c r="N40" i="1"/>
  <c r="N39" i="1"/>
  <c r="M38" i="1"/>
  <c r="L38" i="1"/>
  <c r="K38" i="1"/>
  <c r="J38" i="1"/>
  <c r="I38" i="1"/>
  <c r="H38" i="1"/>
  <c r="G38" i="1"/>
  <c r="F38" i="1"/>
  <c r="E38" i="1"/>
  <c r="D38" i="1"/>
  <c r="C38" i="1"/>
  <c r="N38" i="1" s="1"/>
  <c r="B38" i="1"/>
  <c r="N37" i="1"/>
  <c r="N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N33" i="1"/>
  <c r="N32" i="1"/>
  <c r="N31" i="1"/>
  <c r="N30" i="1"/>
  <c r="N29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N26" i="1"/>
  <c r="N25" i="1"/>
  <c r="N24" i="1"/>
  <c r="N23" i="1"/>
  <c r="N22" i="1"/>
  <c r="N21" i="1"/>
  <c r="N20" i="1"/>
  <c r="N19" i="1"/>
  <c r="N18" i="1"/>
  <c r="N17" i="1"/>
  <c r="N16" i="1"/>
  <c r="M13" i="1"/>
  <c r="M55" i="1" s="1"/>
  <c r="L13" i="1"/>
  <c r="L55" i="1" s="1"/>
  <c r="K13" i="1"/>
  <c r="K55" i="1" s="1"/>
  <c r="J13" i="1"/>
  <c r="J55" i="1" s="1"/>
  <c r="I13" i="1"/>
  <c r="H13" i="1"/>
  <c r="G13" i="1"/>
  <c r="F13" i="1"/>
  <c r="E13" i="1"/>
  <c r="D13" i="1"/>
  <c r="C13" i="1"/>
  <c r="C55" i="1" s="1"/>
  <c r="B13" i="1"/>
  <c r="N12" i="1"/>
  <c r="N11" i="1"/>
  <c r="N10" i="1"/>
  <c r="N9" i="1"/>
  <c r="N8" i="1"/>
  <c r="N7" i="1"/>
  <c r="I55" i="1" l="1"/>
  <c r="D55" i="1"/>
  <c r="E55" i="1"/>
  <c r="H55" i="1"/>
  <c r="F55" i="1"/>
  <c r="N28" i="1"/>
  <c r="N54" i="1"/>
  <c r="G55" i="1"/>
  <c r="B55" i="1"/>
  <c r="N55" i="1" s="1"/>
  <c r="N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Skatteberegner Pro</author>
  </authors>
  <commentList>
    <comment ref="A3" authorId="0" shapeId="0" xr:uid="{00000000-0006-0000-0000-000001000000}">
      <text>
        <r>
          <rPr>
            <sz val="12"/>
            <color theme="1"/>
            <rFont val="Calibri"/>
            <family val="2"/>
            <scheme val="minor"/>
          </rPr>
          <t>Brug denne, når ejendomsskatter allerede er med i din skatteberegning.
Ikke markeret:
• Rækken 'Ejendomsskatter' tælles med som normal boligudgift.
Markeret:
• Rækken 'Ejendomsskatter' fjernes fra boligudgifterne, så beløbet ikke tælles to gange.</t>
        </r>
      </text>
    </comment>
    <comment ref="A4" authorId="0" shapeId="0" xr:uid="{00000000-0006-0000-0000-000002000000}">
      <text>
        <r>
          <rPr>
            <sz val="12"/>
            <color theme="1"/>
            <rFont val="Calibri"/>
            <family val="2"/>
            <scheme val="minor"/>
          </rPr>
          <t>Denne indstilling ændrer ikke tallene automatisk, men hjælper dig med at vælge korrekt låneydelse.
Ikke markeret:
• Indtast ydelsen efter skat (netto) i budgettet.
Markeret:
• Indtast ydelsen før skat (brutto), fordi rentefradraget håndteres i skatteappen.</t>
        </r>
      </text>
    </comment>
    <comment ref="A7" authorId="0" shapeId="0" xr:uid="{00000000-0006-0000-0000-000003000000}">
      <text>
        <r>
          <rPr>
            <sz val="12"/>
            <color theme="1"/>
            <rFont val="Calibri"/>
            <family val="2"/>
            <scheme val="minor"/>
          </rPr>
          <t>Din månedlige løn efter skat. Dette er det beløb, der udbetales til dig efter alle skatter og fradrag er trukket fra.</t>
        </r>
      </text>
    </comment>
    <comment ref="A8" authorId="0" shapeId="0" xr:uid="{00000000-0006-0000-0000-000004000000}">
      <text>
        <r>
          <rPr>
            <sz val="12"/>
            <color theme="1"/>
            <rFont val="Calibri"/>
            <family val="2"/>
            <scheme val="minor"/>
          </rPr>
          <t>Person 2's månedlige løn efter skat. Dette er det beløb, der udbetales efter alle skatter og fradrag er trukket fra.</t>
        </r>
      </text>
    </comment>
    <comment ref="A9" authorId="0" shapeId="0" xr:uid="{00000000-0006-0000-0000-000005000000}">
      <text>
        <r>
          <rPr>
            <sz val="12"/>
            <color theme="1"/>
            <rFont val="Calibri"/>
            <family val="2"/>
            <scheme val="minor"/>
          </rPr>
          <t>Renteindtægter og udbytte fra investeringer, bankindlån eller obligationer.</t>
        </r>
      </text>
    </comment>
    <comment ref="A10" authorId="0" shapeId="0" xr:uid="{00000000-0006-0000-0000-000006000000}">
      <text>
        <r>
          <rPr>
            <sz val="12"/>
            <color theme="1"/>
            <rFont val="Calibri"/>
            <family val="2"/>
            <scheme val="minor"/>
          </rPr>
          <t>Månedlig børne- og ungeydelse fra staten baseret på antal børn og deres alder.</t>
        </r>
      </text>
    </comment>
    <comment ref="A11" authorId="0" shapeId="0" xr:uid="{00000000-0006-0000-0000-000007000000}">
      <text>
        <r>
          <rPr>
            <sz val="12"/>
            <color theme="1"/>
            <rFont val="Calibri"/>
            <family val="2"/>
            <scheme val="minor"/>
          </rPr>
          <t>Månedligt børnebidrag modtaget fra eks-partner eller anden part.</t>
        </r>
      </text>
    </comment>
    <comment ref="A12" authorId="0" shapeId="0" xr:uid="{00000000-0006-0000-0000-000008000000}">
      <text>
        <r>
          <rPr>
            <sz val="12"/>
            <color theme="1"/>
            <rFont val="Calibri"/>
            <family val="2"/>
            <scheme val="minor"/>
          </rPr>
          <t>Ekstra tilskud eller støtte til børn, f.eks. børnetilskud eller lignende ydelser.</t>
        </r>
      </text>
    </comment>
    <comment ref="A16" authorId="0" shapeId="0" xr:uid="{00000000-0006-0000-0000-000009000000}">
      <text>
        <r>
          <rPr>
            <sz val="12"/>
            <color theme="1"/>
            <rFont val="Calibri"/>
            <family val="2"/>
            <scheme val="minor"/>
          </rPr>
          <t>Månedlig husleje for lejebolig. Hvis du ejer boligen, skal du ikke udfylde dette felt.</t>
        </r>
      </text>
    </comment>
    <comment ref="A17" authorId="0" shapeId="0" xr:uid="{00000000-0006-0000-0000-00000A000000}">
      <text>
        <r>
          <rPr>
            <sz val="12"/>
            <color rgb="FF000000"/>
            <rFont val="Calibri"/>
            <family val="2"/>
          </rPr>
          <t>Månedlig ydelse på banklån efter skat. Dette er nettoudgiften på lånet efter skattefradrag.</t>
        </r>
      </text>
    </comment>
    <comment ref="A18" authorId="0" shapeId="0" xr:uid="{00000000-0006-0000-0000-00000B000000}">
      <text>
        <r>
          <rPr>
            <sz val="12"/>
            <color theme="1"/>
            <rFont val="Calibri"/>
            <family val="2"/>
            <scheme val="minor"/>
          </rPr>
          <t>Månedlige omkostninger til renovation og affaldshåndtering.</t>
        </r>
      </text>
    </comment>
    <comment ref="A19" authorId="0" shapeId="0" xr:uid="{00000000-0006-0000-0000-00000C000000}">
      <text>
        <r>
          <rPr>
            <sz val="12"/>
            <color theme="1"/>
            <rFont val="Calibri"/>
            <family val="2"/>
            <scheme val="minor"/>
          </rPr>
          <t>Månedlige omkostninger til opvarmning af boligen (fjernvarme, gas, olie, elvarme).</t>
        </r>
      </text>
    </comment>
    <comment ref="A20" authorId="0" shapeId="0" xr:uid="{00000000-0006-0000-0000-00000D000000}">
      <text>
        <r>
          <rPr>
            <sz val="12"/>
            <color theme="1"/>
            <rFont val="Calibri"/>
            <family val="2"/>
            <scheme val="minor"/>
          </rPr>
          <t>Månedlige elregninger til belysning, husholdningsapparater og andet elforbrug.</t>
        </r>
      </text>
    </comment>
    <comment ref="A21" authorId="0" shapeId="0" xr:uid="{00000000-0006-0000-0000-00000E000000}">
      <text>
        <r>
          <rPr>
            <sz val="12"/>
            <color theme="1"/>
            <rFont val="Calibri"/>
            <family val="2"/>
            <scheme val="minor"/>
          </rPr>
          <t>Månedlige vandregninger og eventuelle spildevandsgebyrer.</t>
        </r>
      </text>
    </comment>
    <comment ref="A22" authorId="0" shapeId="0" xr:uid="{00000000-0006-0000-0000-00000F000000}">
      <text>
        <r>
          <rPr>
            <sz val="12"/>
            <color theme="1"/>
            <rFont val="Calibri"/>
            <family val="2"/>
            <scheme val="minor"/>
          </rPr>
          <t>Årlige ejendomsskatter (ejendomsværdiskat og grundskyld). Deles typisk over 12 måneder.</t>
        </r>
      </text>
    </comment>
    <comment ref="A23" authorId="0" shapeId="0" xr:uid="{00000000-0006-0000-0000-000010000000}">
      <text>
        <r>
          <rPr>
            <sz val="12"/>
            <color theme="1"/>
            <rFont val="Calibri"/>
            <family val="2"/>
            <scheme val="minor"/>
          </rPr>
          <t>Månedlige fællesudgifter i ejerforening eller andelsboligforening (vedligeholdelse, administration, osv.).</t>
        </r>
      </text>
    </comment>
    <comment ref="A24" authorId="0" shapeId="0" xr:uid="{00000000-0006-0000-0000-000011000000}">
      <text>
        <r>
          <rPr>
            <sz val="12"/>
            <color theme="1"/>
            <rFont val="Calibri"/>
            <family val="2"/>
            <scheme val="minor"/>
          </rPr>
          <t>Månedligt kontingent til grundejerforening eller ejerforening.</t>
        </r>
      </text>
    </comment>
    <comment ref="A25" authorId="0" shapeId="0" xr:uid="{00000000-0006-0000-0000-000012000000}">
      <text>
        <r>
          <rPr>
            <sz val="12"/>
            <color theme="1"/>
            <rFont val="Calibri"/>
            <family val="2"/>
            <scheme val="minor"/>
          </rPr>
          <t>Månedlige omkostninger til vedligeholdelse og reparationer af boligen.</t>
        </r>
      </text>
    </comment>
    <comment ref="A26" authorId="0" shapeId="0" xr:uid="{00000000-0006-0000-0000-000013000000}">
      <text>
        <r>
          <rPr>
            <sz val="12"/>
            <color theme="1"/>
            <rFont val="Calibri"/>
            <family val="2"/>
            <scheme val="minor"/>
          </rPr>
          <t>Månedlige forsikringspræmier for boligforsikring (indboforsikring, ejerskifteforsikring, osv.).</t>
        </r>
      </text>
    </comment>
    <comment ref="A27" authorId="0" shapeId="0" xr:uid="{00000000-0006-0000-0000-000014000000}">
      <text>
        <r>
          <rPr>
            <sz val="12"/>
            <color theme="1"/>
            <rFont val="Calibri"/>
            <family val="2"/>
            <scheme val="minor"/>
          </rPr>
          <t>Andre boligrelaterede udgifter, der ikke er dækket af de andre kategorier.</t>
        </r>
      </text>
    </comment>
    <comment ref="A29" authorId="0" shapeId="0" xr:uid="{00000000-0006-0000-0000-000015000000}">
      <text>
        <r>
          <rPr>
            <sz val="12"/>
            <color theme="1"/>
            <rFont val="Calibri"/>
            <family val="2"/>
            <scheme val="minor"/>
          </rPr>
          <t>Månedlige forsikringspræmier for bilforsikring (ansvarsforsikring, kaskoforsikring, osv.).</t>
        </r>
      </text>
    </comment>
    <comment ref="A30" authorId="0" shapeId="0" xr:uid="{00000000-0006-0000-0000-000016000000}">
      <text>
        <r>
          <rPr>
            <sz val="12"/>
            <color theme="1"/>
            <rFont val="Calibri"/>
            <family val="2"/>
            <scheme val="minor"/>
          </rPr>
          <t>Månedlig vægtafgift til bilen. Dette er en skat baseret på bilens vægt.</t>
        </r>
      </text>
    </comment>
    <comment ref="A31" authorId="0" shapeId="0" xr:uid="{00000000-0006-0000-0000-000017000000}">
      <text>
        <r>
          <rPr>
            <sz val="12"/>
            <color theme="1"/>
            <rFont val="Calibri"/>
            <family val="2"/>
            <scheme val="minor"/>
          </rPr>
          <t>Månedlige omkostninger til brændstof (benzin, diesel, el til elbil).</t>
        </r>
      </text>
    </comment>
    <comment ref="A32" authorId="0" shapeId="0" xr:uid="{00000000-0006-0000-0000-000018000000}">
      <text>
        <r>
          <rPr>
            <sz val="12"/>
            <color theme="1"/>
            <rFont val="Calibri"/>
            <family val="2"/>
            <scheme val="minor"/>
          </rPr>
          <t>Månedligt kontingent til FDM (Forenede Danske Motorejere) eller lignende bilorganisationer.</t>
        </r>
      </text>
    </comment>
    <comment ref="A33" authorId="0" shapeId="0" xr:uid="{00000000-0006-0000-0000-000019000000}">
      <text>
        <r>
          <rPr>
            <sz val="12"/>
            <color theme="1"/>
            <rFont val="Calibri"/>
            <family val="2"/>
            <scheme val="minor"/>
          </rPr>
          <t>Månedlig ydelse på billån eller leasingaftale.</t>
        </r>
      </text>
    </comment>
    <comment ref="A34" authorId="0" shapeId="0" xr:uid="{00000000-0006-0000-0000-00001A000000}">
      <text>
        <r>
          <rPr>
            <sz val="12"/>
            <color theme="1"/>
            <rFont val="Calibri"/>
            <family val="2"/>
            <scheme val="minor"/>
          </rPr>
          <t>Månedlige omkostninger til vedligeholdelse, reparationer og service af bilen.</t>
        </r>
      </text>
    </comment>
    <comment ref="A36" authorId="0" shapeId="0" xr:uid="{00000000-0006-0000-0000-00001B000000}">
      <text>
        <r>
          <rPr>
            <sz val="12"/>
            <color theme="1"/>
            <rFont val="Calibri"/>
            <family val="2"/>
            <scheme val="minor"/>
          </rPr>
          <t>Månedlige omkostninger til offentlig transport (bus, tog, metro, osv.).</t>
        </r>
      </text>
    </comment>
    <comment ref="A37" authorId="0" shapeId="0" xr:uid="{00000000-0006-0000-0000-00001C000000}">
      <text>
        <r>
          <rPr>
            <sz val="12"/>
            <color theme="1"/>
            <rFont val="Calibri"/>
            <family val="2"/>
            <scheme val="minor"/>
          </rPr>
          <t>Andre transportrelaterede udgifter, der ikke er dækket af de andre kategorier.</t>
        </r>
      </text>
    </comment>
    <comment ref="A39" authorId="0" shapeId="0" xr:uid="{00000000-0006-0000-0000-00001D000000}">
      <text>
        <r>
          <rPr>
            <sz val="12"/>
            <color theme="1"/>
            <rFont val="Calibri"/>
            <family val="2"/>
            <scheme val="minor"/>
          </rPr>
          <t>Månedlige omkostninger til fastnettelefon (landline).</t>
        </r>
      </text>
    </comment>
    <comment ref="A40" authorId="0" shapeId="0" xr:uid="{00000000-0006-0000-0000-00001E000000}">
      <text>
        <r>
          <rPr>
            <sz val="12"/>
            <color theme="1"/>
            <rFont val="Calibri"/>
            <family val="2"/>
            <scheme val="minor"/>
          </rPr>
          <t>Månedlige omkostninger til mobiltelefon og mobilabonnement.</t>
        </r>
      </text>
    </comment>
    <comment ref="A41" authorId="0" shapeId="0" xr:uid="{00000000-0006-0000-0000-00001F000000}">
      <text>
        <r>
          <rPr>
            <sz val="12"/>
            <color theme="1"/>
            <rFont val="Calibri"/>
            <family val="2"/>
            <scheme val="minor"/>
          </rPr>
          <t>Månedlige omkostninger til internetforbindelse (bredbånd, fiber, osv.).</t>
        </r>
      </text>
    </comment>
    <comment ref="A42" authorId="0" shapeId="0" xr:uid="{00000000-0006-0000-0000-000020000000}">
      <text>
        <r>
          <rPr>
            <sz val="12"/>
            <color theme="1"/>
            <rFont val="Calibri"/>
            <family val="2"/>
            <scheme val="minor"/>
          </rPr>
          <t>Månedlige omkostninger til kabel-TV, streamingtjenester eller hybridnet.</t>
        </r>
      </text>
    </comment>
    <comment ref="A43" authorId="0" shapeId="0" xr:uid="{00000000-0006-0000-0000-000021000000}">
      <text>
        <r>
          <rPr>
            <sz val="12"/>
            <color theme="1"/>
            <rFont val="Calibri"/>
            <family val="2"/>
            <scheme val="minor"/>
          </rPr>
          <t>Andre kommunikations- og TV-relaterede udgifter.</t>
        </r>
      </text>
    </comment>
    <comment ref="A45" authorId="0" shapeId="0" xr:uid="{00000000-0006-0000-0000-000022000000}">
      <text>
        <r>
          <rPr>
            <sz val="12"/>
            <color theme="1"/>
            <rFont val="Calibri"/>
            <family val="2"/>
            <scheme val="minor"/>
          </rPr>
          <t>Månedligt kontingent til A-kasse (arbejdsløshedsforsikring).</t>
        </r>
      </text>
    </comment>
    <comment ref="A46" authorId="0" shapeId="0" xr:uid="{00000000-0006-0000-0000-000023000000}">
      <text>
        <r>
          <rPr>
            <sz val="12"/>
            <color theme="1"/>
            <rFont val="Calibri"/>
            <family val="2"/>
            <scheme val="minor"/>
          </rPr>
          <t>Person 2's månedlige kontingent til A-kasse (arbejdsløshedsforsikring).</t>
        </r>
      </text>
    </comment>
    <comment ref="A47" authorId="0" shapeId="0" xr:uid="{00000000-0006-0000-0000-000024000000}">
      <text>
        <r>
          <rPr>
            <sz val="12"/>
            <color theme="1"/>
            <rFont val="Calibri"/>
            <family val="2"/>
            <scheme val="minor"/>
          </rPr>
          <t>Månedligt kontingent til fagforening.</t>
        </r>
      </text>
    </comment>
    <comment ref="A48" authorId="0" shapeId="0" xr:uid="{00000000-0006-0000-0000-000025000000}">
      <text>
        <r>
          <rPr>
            <sz val="12"/>
            <color theme="1"/>
            <rFont val="Calibri"/>
            <family val="2"/>
            <scheme val="minor"/>
          </rPr>
          <t>Person 2's månedlige kontingent til fagforening.</t>
        </r>
      </text>
    </comment>
    <comment ref="A49" authorId="0" shapeId="0" xr:uid="{00000000-0006-0000-0000-000026000000}">
      <text>
        <r>
          <rPr>
            <sz val="12"/>
            <color theme="1"/>
            <rFont val="Calibri"/>
            <family val="2"/>
            <scheme val="minor"/>
          </rPr>
          <t>Månedlige præmier for familieforsikring (livsforsikring, invaliditetsforsikring, osv.).</t>
        </r>
      </text>
    </comment>
    <comment ref="A50" authorId="0" shapeId="0" xr:uid="{00000000-0006-0000-0000-000027000000}">
      <text>
        <r>
          <rPr>
            <sz val="12"/>
            <color theme="1"/>
            <rFont val="Calibri"/>
            <family val="2"/>
            <scheme val="minor"/>
          </rPr>
          <t>Månedlige præmier for ulykkesforsikring.</t>
        </r>
      </text>
    </comment>
    <comment ref="A51" authorId="0" shapeId="0" xr:uid="{00000000-0006-0000-0000-000028000000}">
      <text>
        <r>
          <rPr>
            <sz val="12"/>
            <color theme="1"/>
            <rFont val="Calibri"/>
            <family val="2"/>
            <scheme val="minor"/>
          </rPr>
          <t>Månedligt kontingent til Sygeforsikring Danmark eller lignende sundhedsforsikringer.</t>
        </r>
      </text>
    </comment>
    <comment ref="A52" authorId="0" shapeId="0" xr:uid="{00000000-0006-0000-0000-000029000000}">
      <text>
        <r>
          <rPr>
            <sz val="12"/>
            <color theme="1"/>
            <rFont val="Calibri"/>
            <family val="2"/>
            <scheme val="minor"/>
          </rPr>
          <t>Månedlige omkostninger til receptpligtig medicin og lægemidler.</t>
        </r>
      </text>
    </comment>
    <comment ref="A53" authorId="0" shapeId="0" xr:uid="{00000000-0006-0000-0000-00002A000000}">
      <text>
        <r>
          <rPr>
            <sz val="12"/>
            <color theme="1"/>
            <rFont val="Calibri"/>
            <family val="2"/>
            <scheme val="minor"/>
          </rPr>
          <t>Andre forsikrings- og sundhedsrelaterede udgifter.</t>
        </r>
      </text>
    </comment>
  </commentList>
</comments>
</file>

<file path=xl/sharedStrings.xml><?xml version="1.0" encoding="utf-8"?>
<sst xmlns="http://schemas.openxmlformats.org/spreadsheetml/2006/main" count="375" uniqueCount="65">
  <si>
    <t>Post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</si>
  <si>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</si>
  <si>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</si>
  <si>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</si>
  <si>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</si>
  <si>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</si>
  <si>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</si>
  <si>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</si>
  <si>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</si>
  <si>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</si>
  <si>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</si>
  <si>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</si>
  <si>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</si>
  <si>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</t>
  </si>
  <si>
    <t>INDSTILLINGER</t>
  </si>
  <si>
    <t/>
  </si>
  <si>
    <t>Ejendomsskatter beregnes i skatteapp</t>
  </si>
  <si>
    <t>Nej</t>
  </si>
  <si>
    <t>Renteudgifter med i skatteapp</t>
  </si>
  <si>
    <t>INDTÆGTER</t>
  </si>
  <si>
    <t>Løn, efter skat</t>
  </si>
  <si>
    <t>Løn, efter skat (Person 2)</t>
  </si>
  <si>
    <t>Renter/udbytte</t>
  </si>
  <si>
    <t>Børne- og ungeydelse</t>
  </si>
  <si>
    <t>Børnebidrag</t>
  </si>
  <si>
    <t>Børnetilskud</t>
  </si>
  <si>
    <t>Indtægter i alt</t>
  </si>
  <si>
    <t>UDGIFTER</t>
  </si>
  <si>
    <t>Bolig</t>
  </si>
  <si>
    <t>Husleje</t>
  </si>
  <si>
    <t>Renovation</t>
  </si>
  <si>
    <t>Varmepumpe</t>
  </si>
  <si>
    <t>Elektricitet</t>
  </si>
  <si>
    <t>Vand</t>
  </si>
  <si>
    <t>Ejendomsskatter Grundskyld</t>
  </si>
  <si>
    <t>Fællesudgifter</t>
  </si>
  <si>
    <t>Grundejerforening</t>
  </si>
  <si>
    <t>Vedligeholdelse</t>
  </si>
  <si>
    <t>Hus forsikring</t>
  </si>
  <si>
    <t>Diverse</t>
  </si>
  <si>
    <t>Bolig i alt</t>
  </si>
  <si>
    <t>Forsikring</t>
  </si>
  <si>
    <t>Vægtafgift</t>
  </si>
  <si>
    <t>Benzin</t>
  </si>
  <si>
    <t>FDM</t>
  </si>
  <si>
    <t>Billån</t>
  </si>
  <si>
    <t>Vedligehold/reparation</t>
  </si>
  <si>
    <t>Biludgifter i alt</t>
  </si>
  <si>
    <t>Offentlig transport</t>
  </si>
  <si>
    <t>Transport i alt</t>
  </si>
  <si>
    <t>Fastnettelefon</t>
  </si>
  <si>
    <t>Mobiltelefon</t>
  </si>
  <si>
    <t>Internet</t>
  </si>
  <si>
    <t>Streaming</t>
  </si>
  <si>
    <t>Kommun./TV i alt</t>
  </si>
  <si>
    <t>A-kasse</t>
  </si>
  <si>
    <t>A-kasse (Person 2)</t>
  </si>
  <si>
    <t>Fagforening</t>
  </si>
  <si>
    <t>Fagforening (Person 2)</t>
  </si>
  <si>
    <t>Ulykkesforsikring</t>
  </si>
  <si>
    <t>Sygeforsikring Danmark</t>
  </si>
  <si>
    <t>Receptpligtig medecin</t>
  </si>
  <si>
    <t>Udgifter i alt</t>
  </si>
  <si>
    <t>Rådighedsbeløb</t>
  </si>
  <si>
    <t>Realkredit og Bank, ydelse efter skat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</si>
</sst>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&quot;kr.&quot;"/>
  </numFmts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5" workbookViewId="0">
      <selection activeCell="A17" sqref="A17"/>
    </sheetView>
  </sheetViews>
  <sheetFormatPr baseColWidth="10" defaultRowHeight="16" x14ac:dyDescent="0.2"/>
  <cols>
    <col min="1" max="1" width="30.83203125" customWidth="1"/>
    <col min="2" max="13" width="12.83203125" customWidth="1"/>
    <col min="14" max="14" width="15.83203125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15</v>
      </c>
      <c r="C2" t="s">
        <v>15</v>
      </c>
      <c r="D2" t="s">
        <v>15</v>
      </c>
      <c r="E2" t="s">
        <v>15</v>
      </c>
      <c r="F2" t="s">
        <v>15</v>
      </c>
      <c r="G2" t="s">
        <v>15</v>
      </c>
      <c r="H2" t="s">
        <v>15</v>
      </c>
      <c r="I2" t="s">
        <v>15</v>
      </c>
      <c r="J2" t="s">
        <v>15</v>
      </c>
      <c r="K2" t="s">
        <v>15</v>
      </c>
      <c r="L2" t="s">
        <v>15</v>
      </c>
      <c r="M2" t="s">
        <v>15</v>
      </c>
      <c r="N2" t="s">
        <v>15</v>
      </c>
    </row>
    <row r="3" spans="1:14" x14ac:dyDescent="0.2">
      <c r="A3" t="s">
        <v>16</v>
      </c>
      <c r="B3" t="s">
        <v>17</v>
      </c>
      <c r="C3" t="s">
        <v>15</v>
      </c>
      <c r="D3" t="s">
        <v>15</v>
      </c>
      <c r="E3" t="s">
        <v>15</v>
      </c>
      <c r="F3" t="s">
        <v>15</v>
      </c>
      <c r="G3" t="s">
        <v>15</v>
      </c>
      <c r="H3" t="s">
        <v>15</v>
      </c>
      <c r="I3" t="s">
        <v>15</v>
      </c>
      <c r="J3" t="s">
        <v>15</v>
      </c>
      <c r="K3" t="s">
        <v>15</v>
      </c>
      <c r="L3" t="s">
        <v>15</v>
      </c>
      <c r="M3" t="s">
        <v>15</v>
      </c>
      <c r="N3" t="s">
        <v>15</v>
      </c>
    </row>
    <row r="4" spans="1:14" x14ac:dyDescent="0.2">
      <c r="A4" t="s">
        <v>18</v>
      </c>
      <c r="B4" t="s">
        <v>17</v>
      </c>
      <c r="C4" t="s">
        <v>15</v>
      </c>
      <c r="D4" t="s">
        <v>15</v>
      </c>
      <c r="E4" t="s">
        <v>15</v>
      </c>
      <c r="F4" t="s">
        <v>15</v>
      </c>
      <c r="G4" t="s">
        <v>15</v>
      </c>
      <c r="H4" t="s">
        <v>15</v>
      </c>
      <c r="I4" t="s">
        <v>15</v>
      </c>
      <c r="J4" t="s">
        <v>15</v>
      </c>
      <c r="K4" t="s">
        <v>15</v>
      </c>
      <c r="L4" t="s">
        <v>15</v>
      </c>
      <c r="M4" t="s">
        <v>15</v>
      </c>
      <c r="N4" t="s">
        <v>15</v>
      </c>
    </row>
    <row r="5" spans="1:14" x14ac:dyDescent="0.2">
      <c r="A5" t="s">
        <v>15</v>
      </c>
      <c r="B5" t="s">
        <v>15</v>
      </c>
      <c r="C5" t="s">
        <v>15</v>
      </c>
      <c r="D5" t="s">
        <v>15</v>
      </c>
      <c r="E5" t="s">
        <v>15</v>
      </c>
      <c r="F5" t="s">
        <v>15</v>
      </c>
      <c r="G5" t="s">
        <v>15</v>
      </c>
      <c r="H5" t="s">
        <v>15</v>
      </c>
      <c r="I5" t="s">
        <v>15</v>
      </c>
      <c r="J5" t="s">
        <v>15</v>
      </c>
      <c r="K5" t="s">
        <v>15</v>
      </c>
      <c r="L5" t="s">
        <v>15</v>
      </c>
      <c r="M5" t="s">
        <v>15</v>
      </c>
      <c r="N5" t="s">
        <v>15</v>
      </c>
    </row>
    <row r="6" spans="1:14" x14ac:dyDescent="0.2">
      <c r="A6" t="s">
        <v>19</v>
      </c>
      <c r="B6" t="s">
        <v>15</v>
      </c>
      <c r="C6" t="s">
        <v>15</v>
      </c>
      <c r="D6" t="s">
        <v>15</v>
      </c>
      <c r="E6" t="s">
        <v>15</v>
      </c>
      <c r="F6" t="s">
        <v>15</v>
      </c>
      <c r="G6" t="s">
        <v>15</v>
      </c>
      <c r="H6" t="s">
        <v>15</v>
      </c>
      <c r="I6" t="s">
        <v>15</v>
      </c>
      <c r="J6" t="s">
        <v>15</v>
      </c>
      <c r="K6" t="s">
        <v>15</v>
      </c>
      <c r="L6" t="s">
        <v>15</v>
      </c>
      <c r="M6" t="s">
        <v>15</v>
      </c>
      <c r="N6" t="s">
        <v>15</v>
      </c>
    </row>
    <row r="7" spans="1:14" x14ac:dyDescent="0.2">
      <c r="A7" t="s">
        <v>20</v>
      </c>
      <c r="B7" s="1">
        <v>35710</v>
      </c>
      <c r="C7" s="1">
        <v>35710</v>
      </c>
      <c r="D7" s="1">
        <v>35710</v>
      </c>
      <c r="E7" s="1">
        <v>35710</v>
      </c>
      <c r="F7" s="1">
        <v>35710</v>
      </c>
      <c r="G7" s="1">
        <v>35710</v>
      </c>
      <c r="H7" s="1">
        <v>35710</v>
      </c>
      <c r="I7" s="1">
        <v>35710</v>
      </c>
      <c r="J7" s="1">
        <v>35710</v>
      </c>
      <c r="K7" s="1">
        <v>35710</v>
      </c>
      <c r="L7" s="1">
        <v>35710</v>
      </c>
      <c r="M7" s="1">
        <v>35710</v>
      </c>
      <c r="N7" s="1">
        <f t="shared" ref="N7:N13" si="0">SUM(B7:M7)</f>
        <v>428520</v>
      </c>
    </row>
    <row r="8" spans="1:14" x14ac:dyDescent="0.2">
      <c r="A8" t="s">
        <v>21</v>
      </c>
      <c r="B8" s="1">
        <v>26531</v>
      </c>
      <c r="C8" s="1">
        <v>26531</v>
      </c>
      <c r="D8" s="1">
        <v>26531</v>
      </c>
      <c r="E8" s="1">
        <v>26531</v>
      </c>
      <c r="F8" s="1">
        <v>26531</v>
      </c>
      <c r="G8" s="1">
        <v>26531</v>
      </c>
      <c r="H8" s="1">
        <v>26531</v>
      </c>
      <c r="I8" s="1">
        <v>26531</v>
      </c>
      <c r="J8" s="1">
        <v>26531</v>
      </c>
      <c r="K8" s="1">
        <v>26531</v>
      </c>
      <c r="L8" s="1">
        <v>26531</v>
      </c>
      <c r="M8" s="1">
        <v>26531</v>
      </c>
      <c r="N8" s="1">
        <f t="shared" si="0"/>
        <v>318372</v>
      </c>
    </row>
    <row r="9" spans="1:14" x14ac:dyDescent="0.2">
      <c r="A9" t="s">
        <v>22</v>
      </c>
      <c r="B9" s="1">
        <v>525</v>
      </c>
      <c r="C9" s="1">
        <v>525</v>
      </c>
      <c r="D9" s="1">
        <v>525</v>
      </c>
      <c r="E9" s="1">
        <v>525</v>
      </c>
      <c r="F9" s="1">
        <v>525</v>
      </c>
      <c r="G9" s="1">
        <v>525</v>
      </c>
      <c r="H9" s="1">
        <v>525</v>
      </c>
      <c r="I9" s="1">
        <v>525</v>
      </c>
      <c r="J9" s="1">
        <v>525</v>
      </c>
      <c r="K9" s="1">
        <v>525</v>
      </c>
      <c r="L9" s="1">
        <v>525</v>
      </c>
      <c r="M9" s="1">
        <v>525</v>
      </c>
      <c r="N9" s="1">
        <f t="shared" si="0"/>
        <v>6300</v>
      </c>
    </row>
    <row r="10" spans="1:14" x14ac:dyDescent="0.2">
      <c r="A10" t="s">
        <v>23</v>
      </c>
      <c r="B10" t="s">
        <v>15</v>
      </c>
      <c r="C10" t="s">
        <v>15</v>
      </c>
      <c r="D10" t="s">
        <v>15</v>
      </c>
      <c r="E10" t="s">
        <v>15</v>
      </c>
      <c r="F10" t="s">
        <v>15</v>
      </c>
      <c r="G10" t="s">
        <v>15</v>
      </c>
      <c r="H10" t="s">
        <v>15</v>
      </c>
      <c r="I10" t="s">
        <v>15</v>
      </c>
      <c r="J10" t="s">
        <v>15</v>
      </c>
      <c r="K10" t="s">
        <v>15</v>
      </c>
      <c r="L10" t="s">
        <v>15</v>
      </c>
      <c r="M10" t="s">
        <v>15</v>
      </c>
      <c r="N10" s="1">
        <f t="shared" si="0"/>
        <v>0</v>
      </c>
    </row>
    <row r="11" spans="1:14" x14ac:dyDescent="0.2">
      <c r="A11" t="s">
        <v>24</v>
      </c>
      <c r="B11" t="s">
        <v>15</v>
      </c>
      <c r="C11" t="s">
        <v>15</v>
      </c>
      <c r="D11" t="s">
        <v>15</v>
      </c>
      <c r="E11" t="s">
        <v>15</v>
      </c>
      <c r="F11" t="s">
        <v>15</v>
      </c>
      <c r="G11" t="s">
        <v>15</v>
      </c>
      <c r="H11" t="s">
        <v>15</v>
      </c>
      <c r="I11" t="s">
        <v>15</v>
      </c>
      <c r="J11" t="s">
        <v>15</v>
      </c>
      <c r="K11" t="s">
        <v>15</v>
      </c>
      <c r="L11" t="s">
        <v>15</v>
      </c>
      <c r="M11" t="s">
        <v>15</v>
      </c>
      <c r="N11" s="1">
        <f t="shared" si="0"/>
        <v>0</v>
      </c>
    </row>
    <row r="12" spans="1:14" x14ac:dyDescent="0.2">
      <c r="A12" t="s">
        <v>25</v>
      </c>
      <c r="B12" t="s">
        <v>15</v>
      </c>
      <c r="C12" t="s">
        <v>15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  <c r="K12" t="s">
        <v>15</v>
      </c>
      <c r="L12" t="s">
        <v>15</v>
      </c>
      <c r="M12" t="s">
        <v>15</v>
      </c>
      <c r="N12" s="1">
        <f t="shared" si="0"/>
        <v>0</v>
      </c>
    </row>
    <row r="13" spans="1:14" x14ac:dyDescent="0.2">
      <c r="A13" t="s">
        <v>26</v>
      </c>
      <c r="B13" s="1">
        <f t="shared" ref="B13:M13" si="1">SUM(B7,B8,B9,B10,B11,B12)</f>
        <v>62766</v>
      </c>
      <c r="C13" s="1">
        <f t="shared" si="1"/>
        <v>62766</v>
      </c>
      <c r="D13" s="1">
        <f t="shared" si="1"/>
        <v>62766</v>
      </c>
      <c r="E13" s="1">
        <f t="shared" si="1"/>
        <v>62766</v>
      </c>
      <c r="F13" s="1">
        <f t="shared" si="1"/>
        <v>62766</v>
      </c>
      <c r="G13" s="1">
        <f t="shared" si="1"/>
        <v>62766</v>
      </c>
      <c r="H13" s="1">
        <f t="shared" si="1"/>
        <v>62766</v>
      </c>
      <c r="I13" s="1">
        <f t="shared" si="1"/>
        <v>62766</v>
      </c>
      <c r="J13" s="1">
        <f t="shared" si="1"/>
        <v>62766</v>
      </c>
      <c r="K13" s="1">
        <f t="shared" si="1"/>
        <v>62766</v>
      </c>
      <c r="L13" s="1">
        <f t="shared" si="1"/>
        <v>62766</v>
      </c>
      <c r="M13" s="1">
        <f t="shared" si="1"/>
        <v>62766</v>
      </c>
      <c r="N13" s="1">
        <f t="shared" si="0"/>
        <v>753192</v>
      </c>
    </row>
    <row r="14" spans="1:14" x14ac:dyDescent="0.2">
      <c r="A14" t="s">
        <v>27</v>
      </c>
      <c r="B14" t="s">
        <v>15</v>
      </c>
      <c r="C14" t="s">
        <v>15</v>
      </c>
      <c r="D14" t="s">
        <v>15</v>
      </c>
      <c r="E14" t="s">
        <v>15</v>
      </c>
      <c r="F14" t="s">
        <v>15</v>
      </c>
      <c r="G14" t="s">
        <v>15</v>
      </c>
      <c r="H14" t="s">
        <v>15</v>
      </c>
      <c r="I14" t="s">
        <v>15</v>
      </c>
      <c r="J14" t="s">
        <v>15</v>
      </c>
      <c r="K14" t="s">
        <v>15</v>
      </c>
      <c r="L14" t="s">
        <v>15</v>
      </c>
      <c r="M14" t="s">
        <v>15</v>
      </c>
      <c r="N14" t="s">
        <v>15</v>
      </c>
    </row>
    <row r="15" spans="1:14" x14ac:dyDescent="0.2">
      <c r="A15" t="s">
        <v>28</v>
      </c>
      <c r="B15" t="s">
        <v>15</v>
      </c>
      <c r="C15" t="s">
        <v>15</v>
      </c>
      <c r="D15" t="s">
        <v>15</v>
      </c>
      <c r="E15" t="s">
        <v>15</v>
      </c>
      <c r="F15" t="s">
        <v>15</v>
      </c>
      <c r="G15" t="s">
        <v>15</v>
      </c>
      <c r="H15" t="s">
        <v>15</v>
      </c>
      <c r="I15" t="s">
        <v>15</v>
      </c>
      <c r="J15" t="s">
        <v>15</v>
      </c>
      <c r="K15" t="s">
        <v>15</v>
      </c>
      <c r="L15" t="s">
        <v>15</v>
      </c>
      <c r="M15" t="s">
        <v>15</v>
      </c>
      <c r="N15" t="s">
        <v>15</v>
      </c>
    </row>
    <row r="16" spans="1:14" x14ac:dyDescent="0.2">
      <c r="A16" t="s">
        <v>29</v>
      </c>
      <c r="B16" t="s">
        <v>15</v>
      </c>
      <c r="C16" t="s">
        <v>15</v>
      </c>
      <c r="D16" t="s">
        <v>15</v>
      </c>
      <c r="E16" t="s">
        <v>15</v>
      </c>
      <c r="F16" t="s">
        <v>15</v>
      </c>
      <c r="G16" t="s">
        <v>15</v>
      </c>
      <c r="H16" t="s">
        <v>15</v>
      </c>
      <c r="I16" t="s">
        <v>15</v>
      </c>
      <c r="J16" t="s">
        <v>15</v>
      </c>
      <c r="K16" t="s">
        <v>15</v>
      </c>
      <c r="L16" t="s">
        <v>15</v>
      </c>
      <c r="M16" t="s">
        <v>15</v>
      </c>
      <c r="N16" s="1">
        <f t="shared" ref="N16:N53" si="2">SUM(B16:M16)</f>
        <v>0</v>
      </c>
    </row>
    <row r="17" spans="1:14" x14ac:dyDescent="0.2">
      <c r="A17" t="s">
        <v>64</v>
      </c>
      <c r="B17" s="1">
        <v>23000</v>
      </c>
      <c r="C17" s="1">
        <v>23000</v>
      </c>
      <c r="D17" s="1">
        <v>23000</v>
      </c>
      <c r="E17" s="1">
        <v>23000</v>
      </c>
      <c r="F17" s="1">
        <v>23000</v>
      </c>
      <c r="G17" s="1">
        <v>23000</v>
      </c>
      <c r="H17" s="1">
        <v>23000</v>
      </c>
      <c r="I17" s="1">
        <v>23000</v>
      </c>
      <c r="J17" s="1">
        <v>23000</v>
      </c>
      <c r="K17" s="1">
        <v>23000</v>
      </c>
      <c r="L17" s="1">
        <v>23000</v>
      </c>
      <c r="M17" s="1">
        <v>23000</v>
      </c>
      <c r="N17" s="1">
        <f t="shared" si="2"/>
        <v>276000</v>
      </c>
    </row>
    <row r="18" spans="1:14" x14ac:dyDescent="0.2">
      <c r="A18" t="s">
        <v>30</v>
      </c>
      <c r="B18" s="1">
        <v>261</v>
      </c>
      <c r="C18" s="1">
        <v>261</v>
      </c>
      <c r="D18" s="1">
        <v>261</v>
      </c>
      <c r="E18" s="1">
        <v>261</v>
      </c>
      <c r="F18" s="1">
        <v>261</v>
      </c>
      <c r="G18" s="1">
        <v>261</v>
      </c>
      <c r="H18" s="1">
        <v>261</v>
      </c>
      <c r="I18" s="1">
        <v>261</v>
      </c>
      <c r="J18" s="1">
        <v>261</v>
      </c>
      <c r="K18" s="1">
        <v>261</v>
      </c>
      <c r="L18" s="1">
        <v>261</v>
      </c>
      <c r="M18" s="1">
        <v>261</v>
      </c>
      <c r="N18" s="1">
        <f t="shared" si="2"/>
        <v>3132</v>
      </c>
    </row>
    <row r="19" spans="1:14" x14ac:dyDescent="0.2">
      <c r="A19" t="s">
        <v>31</v>
      </c>
      <c r="B19" s="1">
        <v>625</v>
      </c>
      <c r="C19" s="1">
        <v>625</v>
      </c>
      <c r="D19" s="1">
        <v>625</v>
      </c>
      <c r="E19" s="1">
        <v>625</v>
      </c>
      <c r="F19" s="1">
        <v>625</v>
      </c>
      <c r="G19" s="1">
        <v>625</v>
      </c>
      <c r="H19" s="1">
        <v>625</v>
      </c>
      <c r="I19" s="1">
        <v>625</v>
      </c>
      <c r="J19" s="1">
        <v>625</v>
      </c>
      <c r="K19" s="1">
        <v>625</v>
      </c>
      <c r="L19" s="1">
        <v>625</v>
      </c>
      <c r="M19" s="1">
        <v>625</v>
      </c>
      <c r="N19" s="1">
        <f t="shared" si="2"/>
        <v>7500</v>
      </c>
    </row>
    <row r="20" spans="1:14" x14ac:dyDescent="0.2">
      <c r="A20" t="s">
        <v>32</v>
      </c>
      <c r="B20" s="1">
        <v>500</v>
      </c>
      <c r="C20" s="1">
        <v>500</v>
      </c>
      <c r="D20" s="1">
        <v>500</v>
      </c>
      <c r="E20" s="1">
        <v>500</v>
      </c>
      <c r="F20" s="1">
        <v>500</v>
      </c>
      <c r="G20" s="1">
        <v>500</v>
      </c>
      <c r="H20" s="1">
        <v>500</v>
      </c>
      <c r="I20" s="1">
        <v>500</v>
      </c>
      <c r="J20" s="1">
        <v>500</v>
      </c>
      <c r="K20" s="1">
        <v>500</v>
      </c>
      <c r="L20" s="1">
        <v>500</v>
      </c>
      <c r="M20" s="1">
        <v>500</v>
      </c>
      <c r="N20" s="1">
        <f t="shared" si="2"/>
        <v>6000</v>
      </c>
    </row>
    <row r="21" spans="1:14" x14ac:dyDescent="0.2">
      <c r="A21" t="s">
        <v>33</v>
      </c>
      <c r="B21" s="1">
        <v>300</v>
      </c>
      <c r="C21" s="1">
        <v>300</v>
      </c>
      <c r="D21" s="1">
        <v>300</v>
      </c>
      <c r="E21" s="1">
        <v>300</v>
      </c>
      <c r="F21" s="1">
        <v>300</v>
      </c>
      <c r="G21" s="1">
        <v>300</v>
      </c>
      <c r="H21" s="1">
        <v>300</v>
      </c>
      <c r="I21" s="1">
        <v>300</v>
      </c>
      <c r="J21" s="1">
        <v>300</v>
      </c>
      <c r="K21" s="1">
        <v>300</v>
      </c>
      <c r="L21" s="1">
        <v>300</v>
      </c>
      <c r="M21" s="1">
        <v>300</v>
      </c>
      <c r="N21" s="1">
        <f t="shared" si="2"/>
        <v>3600</v>
      </c>
    </row>
    <row r="22" spans="1:14" x14ac:dyDescent="0.2">
      <c r="A22" t="s">
        <v>34</v>
      </c>
      <c r="B22" s="1">
        <v>3778</v>
      </c>
      <c r="C22" s="1">
        <v>3778</v>
      </c>
      <c r="D22" s="1">
        <v>3778</v>
      </c>
      <c r="E22" s="1">
        <v>3778</v>
      </c>
      <c r="F22" s="1">
        <v>3778</v>
      </c>
      <c r="G22" s="1">
        <v>3778</v>
      </c>
      <c r="H22" s="1">
        <v>3778</v>
      </c>
      <c r="I22" s="1">
        <v>3778</v>
      </c>
      <c r="J22" s="1">
        <v>3778</v>
      </c>
      <c r="K22" s="1">
        <v>3778</v>
      </c>
      <c r="L22" s="1">
        <v>3778</v>
      </c>
      <c r="M22" s="1">
        <v>3778</v>
      </c>
      <c r="N22" s="1">
        <f t="shared" si="2"/>
        <v>45336</v>
      </c>
    </row>
    <row r="23" spans="1:14" x14ac:dyDescent="0.2">
      <c r="A23" t="s">
        <v>35</v>
      </c>
      <c r="B23" t="s">
        <v>15</v>
      </c>
      <c r="C23" t="s">
        <v>15</v>
      </c>
      <c r="D23" t="s">
        <v>15</v>
      </c>
      <c r="E23" t="s">
        <v>15</v>
      </c>
      <c r="F23" t="s">
        <v>15</v>
      </c>
      <c r="G23" t="s">
        <v>15</v>
      </c>
      <c r="H23" t="s">
        <v>15</v>
      </c>
      <c r="I23" t="s">
        <v>15</v>
      </c>
      <c r="J23" t="s">
        <v>15</v>
      </c>
      <c r="K23" t="s">
        <v>15</v>
      </c>
      <c r="L23" t="s">
        <v>15</v>
      </c>
      <c r="M23" t="s">
        <v>15</v>
      </c>
      <c r="N23" s="1">
        <f t="shared" si="2"/>
        <v>0</v>
      </c>
    </row>
    <row r="24" spans="1:14" x14ac:dyDescent="0.2">
      <c r="A24" t="s">
        <v>36</v>
      </c>
      <c r="B24" s="1">
        <v>25</v>
      </c>
      <c r="C24" s="1">
        <v>25</v>
      </c>
      <c r="D24" s="1">
        <v>25</v>
      </c>
      <c r="E24" s="1">
        <v>25</v>
      </c>
      <c r="F24" s="1">
        <v>25</v>
      </c>
      <c r="G24" s="1">
        <v>25</v>
      </c>
      <c r="H24" s="1">
        <v>25</v>
      </c>
      <c r="I24" s="1">
        <v>25</v>
      </c>
      <c r="J24" s="1">
        <v>25</v>
      </c>
      <c r="K24" s="1">
        <v>25</v>
      </c>
      <c r="L24" s="1">
        <v>25</v>
      </c>
      <c r="M24" s="1">
        <v>25</v>
      </c>
      <c r="N24" s="1">
        <f t="shared" si="2"/>
        <v>300</v>
      </c>
    </row>
    <row r="25" spans="1:14" x14ac:dyDescent="0.2">
      <c r="A25" t="s">
        <v>37</v>
      </c>
      <c r="B25" s="1">
        <v>500</v>
      </c>
      <c r="C25" s="1">
        <v>500</v>
      </c>
      <c r="D25" s="1">
        <v>500</v>
      </c>
      <c r="E25" s="1">
        <v>500</v>
      </c>
      <c r="F25" s="1">
        <v>500</v>
      </c>
      <c r="G25" s="1">
        <v>500</v>
      </c>
      <c r="H25" s="1">
        <v>500</v>
      </c>
      <c r="I25" s="1">
        <v>500</v>
      </c>
      <c r="J25" s="1">
        <v>500</v>
      </c>
      <c r="K25" s="1">
        <v>500</v>
      </c>
      <c r="L25" s="1">
        <v>500</v>
      </c>
      <c r="M25" s="1">
        <v>500</v>
      </c>
      <c r="N25" s="1">
        <f t="shared" si="2"/>
        <v>6000</v>
      </c>
    </row>
    <row r="26" spans="1:14" x14ac:dyDescent="0.2">
      <c r="A26" t="s">
        <v>38</v>
      </c>
      <c r="B26" t="s">
        <v>15</v>
      </c>
      <c r="C26" t="s">
        <v>15</v>
      </c>
      <c r="D26" t="s">
        <v>15</v>
      </c>
      <c r="E26" t="s">
        <v>15</v>
      </c>
      <c r="F26" t="s">
        <v>15</v>
      </c>
      <c r="G26" t="s">
        <v>15</v>
      </c>
      <c r="H26" t="s">
        <v>15</v>
      </c>
      <c r="I26" t="s">
        <v>15</v>
      </c>
      <c r="J26" t="s">
        <v>15</v>
      </c>
      <c r="K26" t="s">
        <v>15</v>
      </c>
      <c r="L26" t="s">
        <v>15</v>
      </c>
      <c r="M26" t="s">
        <v>15</v>
      </c>
      <c r="N26" s="1">
        <f t="shared" si="2"/>
        <v>0</v>
      </c>
    </row>
    <row r="27" spans="1:14" x14ac:dyDescent="0.2">
      <c r="A27" t="s">
        <v>39</v>
      </c>
      <c r="B27" t="s">
        <v>15</v>
      </c>
      <c r="C27" t="s">
        <v>15</v>
      </c>
      <c r="D27" t="s">
        <v>15</v>
      </c>
      <c r="E27" t="s">
        <v>15</v>
      </c>
      <c r="F27" t="s">
        <v>15</v>
      </c>
      <c r="G27" t="s">
        <v>15</v>
      </c>
      <c r="H27" t="s">
        <v>15</v>
      </c>
      <c r="I27" t="s">
        <v>15</v>
      </c>
      <c r="J27" t="s">
        <v>15</v>
      </c>
      <c r="K27" t="s">
        <v>15</v>
      </c>
      <c r="L27" t="s">
        <v>15</v>
      </c>
      <c r="M27" t="s">
        <v>15</v>
      </c>
      <c r="N27" s="1">
        <f t="shared" si="2"/>
        <v>0</v>
      </c>
    </row>
    <row r="28" spans="1:14" x14ac:dyDescent="0.2">
      <c r="A28" t="s">
        <v>40</v>
      </c>
      <c r="B28" s="1">
        <f t="shared" ref="B28:M28" si="3">SUM(B16:B27)</f>
        <v>28989</v>
      </c>
      <c r="C28" s="1">
        <f t="shared" si="3"/>
        <v>28989</v>
      </c>
      <c r="D28" s="1">
        <f t="shared" si="3"/>
        <v>28989</v>
      </c>
      <c r="E28" s="1">
        <f t="shared" si="3"/>
        <v>28989</v>
      </c>
      <c r="F28" s="1">
        <f t="shared" si="3"/>
        <v>28989</v>
      </c>
      <c r="G28" s="1">
        <f t="shared" si="3"/>
        <v>28989</v>
      </c>
      <c r="H28" s="1">
        <f t="shared" si="3"/>
        <v>28989</v>
      </c>
      <c r="I28" s="1">
        <f t="shared" si="3"/>
        <v>28989</v>
      </c>
      <c r="J28" s="1">
        <f t="shared" si="3"/>
        <v>28989</v>
      </c>
      <c r="K28" s="1">
        <f t="shared" si="3"/>
        <v>28989</v>
      </c>
      <c r="L28" s="1">
        <f t="shared" si="3"/>
        <v>28989</v>
      </c>
      <c r="M28" s="1">
        <f t="shared" si="3"/>
        <v>28989</v>
      </c>
      <c r="N28" s="1">
        <f t="shared" si="2"/>
        <v>347868</v>
      </c>
    </row>
    <row r="29" spans="1:14" x14ac:dyDescent="0.2">
      <c r="A29" t="s">
        <v>41</v>
      </c>
      <c r="B29" s="1">
        <v>500</v>
      </c>
      <c r="C29" s="1">
        <v>500</v>
      </c>
      <c r="D29" s="1">
        <v>500</v>
      </c>
      <c r="E29" s="1">
        <v>500</v>
      </c>
      <c r="F29" s="1">
        <v>500</v>
      </c>
      <c r="G29" s="1">
        <v>500</v>
      </c>
      <c r="H29" s="1">
        <v>500</v>
      </c>
      <c r="I29" s="1">
        <v>500</v>
      </c>
      <c r="J29" s="1">
        <v>500</v>
      </c>
      <c r="K29" s="1">
        <v>500</v>
      </c>
      <c r="L29" s="1">
        <v>500</v>
      </c>
      <c r="M29" s="1">
        <v>500</v>
      </c>
      <c r="N29" s="1">
        <f t="shared" si="2"/>
        <v>6000</v>
      </c>
    </row>
    <row r="30" spans="1:14" x14ac:dyDescent="0.2">
      <c r="A30" t="s">
        <v>42</v>
      </c>
      <c r="B30" s="1">
        <v>120</v>
      </c>
      <c r="C30" s="1">
        <v>120</v>
      </c>
      <c r="D30" s="1">
        <v>120</v>
      </c>
      <c r="E30" s="1">
        <v>120</v>
      </c>
      <c r="F30" s="1">
        <v>120</v>
      </c>
      <c r="G30" s="1">
        <v>120</v>
      </c>
      <c r="H30" s="1">
        <v>120</v>
      </c>
      <c r="I30" s="1">
        <v>120</v>
      </c>
      <c r="J30" s="1">
        <v>120</v>
      </c>
      <c r="K30" s="1">
        <v>120</v>
      </c>
      <c r="L30" s="1">
        <v>120</v>
      </c>
      <c r="M30" s="1">
        <v>120</v>
      </c>
      <c r="N30" s="1">
        <f t="shared" si="2"/>
        <v>1440</v>
      </c>
    </row>
    <row r="31" spans="1:14" x14ac:dyDescent="0.2">
      <c r="A31" t="s">
        <v>43</v>
      </c>
      <c r="B31" s="1">
        <v>700</v>
      </c>
      <c r="C31" s="1">
        <v>700</v>
      </c>
      <c r="D31" s="1">
        <v>700</v>
      </c>
      <c r="E31" s="1">
        <v>700</v>
      </c>
      <c r="F31" s="1">
        <v>700</v>
      </c>
      <c r="G31" s="1">
        <v>700</v>
      </c>
      <c r="H31" s="1">
        <v>700</v>
      </c>
      <c r="I31" s="1">
        <v>700</v>
      </c>
      <c r="J31" s="1">
        <v>700</v>
      </c>
      <c r="K31" s="1">
        <v>700</v>
      </c>
      <c r="L31" s="1">
        <v>700</v>
      </c>
      <c r="M31" s="1">
        <v>700</v>
      </c>
      <c r="N31" s="1">
        <f t="shared" si="2"/>
        <v>8400</v>
      </c>
    </row>
    <row r="32" spans="1:14" x14ac:dyDescent="0.2">
      <c r="A32" t="s">
        <v>44</v>
      </c>
      <c r="B32" s="1">
        <v>50</v>
      </c>
      <c r="C32" s="1">
        <v>50</v>
      </c>
      <c r="D32" s="1">
        <v>50</v>
      </c>
      <c r="E32" s="1">
        <v>50</v>
      </c>
      <c r="F32" s="1">
        <v>50</v>
      </c>
      <c r="G32" s="1">
        <v>50</v>
      </c>
      <c r="H32" s="1">
        <v>50</v>
      </c>
      <c r="I32" s="1">
        <v>50</v>
      </c>
      <c r="J32" s="1">
        <v>50</v>
      </c>
      <c r="K32" s="1">
        <v>50</v>
      </c>
      <c r="L32" s="1">
        <v>50</v>
      </c>
      <c r="M32" s="1">
        <v>50</v>
      </c>
      <c r="N32" s="1">
        <f t="shared" si="2"/>
        <v>600</v>
      </c>
    </row>
    <row r="33" spans="1:14" x14ac:dyDescent="0.2">
      <c r="A33" t="s">
        <v>45</v>
      </c>
      <c r="B33" t="s">
        <v>15</v>
      </c>
      <c r="C33" t="s">
        <v>15</v>
      </c>
      <c r="D33" t="s">
        <v>15</v>
      </c>
      <c r="E33" t="s">
        <v>15</v>
      </c>
      <c r="F33" t="s">
        <v>15</v>
      </c>
      <c r="G33" t="s">
        <v>15</v>
      </c>
      <c r="H33" t="s">
        <v>15</v>
      </c>
      <c r="I33" t="s">
        <v>15</v>
      </c>
      <c r="J33" t="s">
        <v>15</v>
      </c>
      <c r="K33" t="s">
        <v>15</v>
      </c>
      <c r="L33" t="s">
        <v>15</v>
      </c>
      <c r="M33" t="s">
        <v>15</v>
      </c>
      <c r="N33" s="1">
        <f t="shared" si="2"/>
        <v>0</v>
      </c>
    </row>
    <row r="34" spans="1:14" x14ac:dyDescent="0.2">
      <c r="A34" t="s">
        <v>46</v>
      </c>
      <c r="B34" s="1">
        <v>200</v>
      </c>
      <c r="C34" s="1">
        <v>200</v>
      </c>
      <c r="D34" s="1">
        <v>200</v>
      </c>
      <c r="E34" s="1">
        <v>200</v>
      </c>
      <c r="F34" s="1">
        <v>200</v>
      </c>
      <c r="G34" s="1">
        <v>200</v>
      </c>
      <c r="H34" s="1">
        <v>200</v>
      </c>
      <c r="I34" s="1">
        <v>200</v>
      </c>
      <c r="J34" s="1">
        <v>200</v>
      </c>
      <c r="K34" s="1">
        <v>200</v>
      </c>
      <c r="L34" s="1">
        <v>200</v>
      </c>
      <c r="M34" s="1">
        <v>200</v>
      </c>
      <c r="N34" s="1">
        <f t="shared" si="2"/>
        <v>2400</v>
      </c>
    </row>
    <row r="35" spans="1:14" x14ac:dyDescent="0.2">
      <c r="A35" t="s">
        <v>47</v>
      </c>
      <c r="B35" s="1">
        <f t="shared" ref="B35:M35" si="4">SUM(B29:B34)</f>
        <v>1570</v>
      </c>
      <c r="C35" s="1">
        <f t="shared" si="4"/>
        <v>1570</v>
      </c>
      <c r="D35" s="1">
        <f t="shared" si="4"/>
        <v>1570</v>
      </c>
      <c r="E35" s="1">
        <f t="shared" si="4"/>
        <v>1570</v>
      </c>
      <c r="F35" s="1">
        <f t="shared" si="4"/>
        <v>1570</v>
      </c>
      <c r="G35" s="1">
        <f t="shared" si="4"/>
        <v>1570</v>
      </c>
      <c r="H35" s="1">
        <f t="shared" si="4"/>
        <v>1570</v>
      </c>
      <c r="I35" s="1">
        <f t="shared" si="4"/>
        <v>1570</v>
      </c>
      <c r="J35" s="1">
        <f t="shared" si="4"/>
        <v>1570</v>
      </c>
      <c r="K35" s="1">
        <f t="shared" si="4"/>
        <v>1570</v>
      </c>
      <c r="L35" s="1">
        <f t="shared" si="4"/>
        <v>1570</v>
      </c>
      <c r="M35" s="1">
        <f t="shared" si="4"/>
        <v>1570</v>
      </c>
      <c r="N35" s="1">
        <f t="shared" si="2"/>
        <v>18840</v>
      </c>
    </row>
    <row r="36" spans="1:14" x14ac:dyDescent="0.2">
      <c r="A36" t="s">
        <v>48</v>
      </c>
      <c r="B36" s="1">
        <v>300</v>
      </c>
      <c r="C36" s="1">
        <v>300</v>
      </c>
      <c r="D36" s="1">
        <v>300</v>
      </c>
      <c r="E36" s="1">
        <v>300</v>
      </c>
      <c r="F36" s="1">
        <v>300</v>
      </c>
      <c r="G36" s="1">
        <v>300</v>
      </c>
      <c r="H36" s="1">
        <v>300</v>
      </c>
      <c r="I36" s="1">
        <v>300</v>
      </c>
      <c r="J36" s="1">
        <v>300</v>
      </c>
      <c r="K36" s="1">
        <v>300</v>
      </c>
      <c r="L36" s="1">
        <v>300</v>
      </c>
      <c r="M36" s="1">
        <v>300</v>
      </c>
      <c r="N36" s="1">
        <f t="shared" si="2"/>
        <v>3600</v>
      </c>
    </row>
    <row r="37" spans="1:14" x14ac:dyDescent="0.2">
      <c r="A37" t="s">
        <v>39</v>
      </c>
      <c r="B37" t="s">
        <v>15</v>
      </c>
      <c r="C37" t="s">
        <v>15</v>
      </c>
      <c r="D37" t="s">
        <v>15</v>
      </c>
      <c r="E37" t="s">
        <v>15</v>
      </c>
      <c r="F37" t="s">
        <v>15</v>
      </c>
      <c r="G37" t="s">
        <v>15</v>
      </c>
      <c r="H37" t="s">
        <v>15</v>
      </c>
      <c r="I37" t="s">
        <v>15</v>
      </c>
      <c r="J37" t="s">
        <v>15</v>
      </c>
      <c r="K37" t="s">
        <v>15</v>
      </c>
      <c r="L37" t="s">
        <v>15</v>
      </c>
      <c r="M37" t="s">
        <v>15</v>
      </c>
      <c r="N37" s="1">
        <f t="shared" si="2"/>
        <v>0</v>
      </c>
    </row>
    <row r="38" spans="1:14" x14ac:dyDescent="0.2">
      <c r="A38" t="s">
        <v>49</v>
      </c>
      <c r="B38" s="1">
        <f t="shared" ref="B38:M38" si="5">SUM(B36:B37)</f>
        <v>300</v>
      </c>
      <c r="C38" s="1">
        <f t="shared" si="5"/>
        <v>300</v>
      </c>
      <c r="D38" s="1">
        <f t="shared" si="5"/>
        <v>300</v>
      </c>
      <c r="E38" s="1">
        <f t="shared" si="5"/>
        <v>300</v>
      </c>
      <c r="F38" s="1">
        <f t="shared" si="5"/>
        <v>300</v>
      </c>
      <c r="G38" s="1">
        <f t="shared" si="5"/>
        <v>300</v>
      </c>
      <c r="H38" s="1">
        <f t="shared" si="5"/>
        <v>300</v>
      </c>
      <c r="I38" s="1">
        <f t="shared" si="5"/>
        <v>300</v>
      </c>
      <c r="J38" s="1">
        <f t="shared" si="5"/>
        <v>300</v>
      </c>
      <c r="K38" s="1">
        <f t="shared" si="5"/>
        <v>300</v>
      </c>
      <c r="L38" s="1">
        <f t="shared" si="5"/>
        <v>300</v>
      </c>
      <c r="M38" s="1">
        <f t="shared" si="5"/>
        <v>300</v>
      </c>
      <c r="N38" s="1">
        <f t="shared" si="2"/>
        <v>3600</v>
      </c>
    </row>
    <row r="39" spans="1:14" x14ac:dyDescent="0.2">
      <c r="A39" t="s">
        <v>50</v>
      </c>
      <c r="B39" t="s">
        <v>15</v>
      </c>
      <c r="C39" t="s">
        <v>15</v>
      </c>
      <c r="D39" t="s">
        <v>15</v>
      </c>
      <c r="E39" t="s">
        <v>15</v>
      </c>
      <c r="F39" t="s">
        <v>15</v>
      </c>
      <c r="G39" t="s">
        <v>15</v>
      </c>
      <c r="H39" t="s">
        <v>15</v>
      </c>
      <c r="I39" t="s">
        <v>15</v>
      </c>
      <c r="J39" t="s">
        <v>15</v>
      </c>
      <c r="K39" t="s">
        <v>15</v>
      </c>
      <c r="L39" t="s">
        <v>15</v>
      </c>
      <c r="M39" t="s">
        <v>15</v>
      </c>
      <c r="N39" s="1">
        <f t="shared" si="2"/>
        <v>0</v>
      </c>
    </row>
    <row r="40" spans="1:14" x14ac:dyDescent="0.2">
      <c r="A40" t="s">
        <v>51</v>
      </c>
      <c r="B40" s="1">
        <v>300</v>
      </c>
      <c r="C40" s="1">
        <v>300</v>
      </c>
      <c r="D40" s="1">
        <v>300</v>
      </c>
      <c r="E40" s="1">
        <v>300</v>
      </c>
      <c r="F40" s="1">
        <v>300</v>
      </c>
      <c r="G40" s="1">
        <v>300</v>
      </c>
      <c r="H40" s="1">
        <v>300</v>
      </c>
      <c r="I40" s="1">
        <v>300</v>
      </c>
      <c r="J40" s="1">
        <v>300</v>
      </c>
      <c r="K40" s="1">
        <v>300</v>
      </c>
      <c r="L40" s="1">
        <v>300</v>
      </c>
      <c r="M40" s="1">
        <v>300</v>
      </c>
      <c r="N40" s="1">
        <f t="shared" si="2"/>
        <v>3600</v>
      </c>
    </row>
    <row r="41" spans="1:14" x14ac:dyDescent="0.2">
      <c r="A41" t="s">
        <v>52</v>
      </c>
      <c r="B41" s="1">
        <v>200</v>
      </c>
      <c r="C41" s="1">
        <v>200</v>
      </c>
      <c r="D41" s="1">
        <v>200</v>
      </c>
      <c r="E41" s="1">
        <v>200</v>
      </c>
      <c r="F41" s="1">
        <v>200</v>
      </c>
      <c r="G41" s="1">
        <v>200</v>
      </c>
      <c r="H41" s="1">
        <v>200</v>
      </c>
      <c r="I41" s="1">
        <v>200</v>
      </c>
      <c r="J41" s="1">
        <v>200</v>
      </c>
      <c r="K41" s="1">
        <v>200</v>
      </c>
      <c r="L41" s="1">
        <v>200</v>
      </c>
      <c r="M41" s="1">
        <v>200</v>
      </c>
      <c r="N41" s="1">
        <f t="shared" si="2"/>
        <v>2400</v>
      </c>
    </row>
    <row r="42" spans="1:14" x14ac:dyDescent="0.2">
      <c r="A42" t="s">
        <v>53</v>
      </c>
      <c r="B42" s="1">
        <v>300</v>
      </c>
      <c r="C42" s="1">
        <v>300</v>
      </c>
      <c r="D42" s="1">
        <v>300</v>
      </c>
      <c r="E42" s="1">
        <v>300</v>
      </c>
      <c r="F42" s="1">
        <v>300</v>
      </c>
      <c r="G42" s="1">
        <v>300</v>
      </c>
      <c r="H42" s="1">
        <v>300</v>
      </c>
      <c r="I42" s="1">
        <v>300</v>
      </c>
      <c r="J42" s="1">
        <v>300</v>
      </c>
      <c r="K42" s="1">
        <v>300</v>
      </c>
      <c r="L42" s="1">
        <v>300</v>
      </c>
      <c r="M42" s="1">
        <v>300</v>
      </c>
      <c r="N42" s="1">
        <f t="shared" si="2"/>
        <v>3600</v>
      </c>
    </row>
    <row r="43" spans="1:14" x14ac:dyDescent="0.2">
      <c r="A43" t="s">
        <v>39</v>
      </c>
      <c r="B43" t="s">
        <v>15</v>
      </c>
      <c r="C43" t="s">
        <v>15</v>
      </c>
      <c r="D43" t="s">
        <v>15</v>
      </c>
      <c r="E43" t="s">
        <v>15</v>
      </c>
      <c r="F43" t="s">
        <v>15</v>
      </c>
      <c r="G43" t="s">
        <v>15</v>
      </c>
      <c r="H43" t="s">
        <v>15</v>
      </c>
      <c r="I43" t="s">
        <v>15</v>
      </c>
      <c r="J43" t="s">
        <v>15</v>
      </c>
      <c r="K43" t="s">
        <v>15</v>
      </c>
      <c r="L43" t="s">
        <v>15</v>
      </c>
      <c r="M43" t="s">
        <v>15</v>
      </c>
      <c r="N43" s="1">
        <f t="shared" si="2"/>
        <v>0</v>
      </c>
    </row>
    <row r="44" spans="1:14" x14ac:dyDescent="0.2">
      <c r="A44" t="s">
        <v>54</v>
      </c>
      <c r="B44" s="1">
        <f t="shared" ref="B44:M44" si="6">SUM(B39:B43)</f>
        <v>800</v>
      </c>
      <c r="C44" s="1">
        <f t="shared" si="6"/>
        <v>800</v>
      </c>
      <c r="D44" s="1">
        <f t="shared" si="6"/>
        <v>800</v>
      </c>
      <c r="E44" s="1">
        <f t="shared" si="6"/>
        <v>800</v>
      </c>
      <c r="F44" s="1">
        <f t="shared" si="6"/>
        <v>800</v>
      </c>
      <c r="G44" s="1">
        <f t="shared" si="6"/>
        <v>800</v>
      </c>
      <c r="H44" s="1">
        <f t="shared" si="6"/>
        <v>800</v>
      </c>
      <c r="I44" s="1">
        <f t="shared" si="6"/>
        <v>800</v>
      </c>
      <c r="J44" s="1">
        <f t="shared" si="6"/>
        <v>800</v>
      </c>
      <c r="K44" s="1">
        <f t="shared" si="6"/>
        <v>800</v>
      </c>
      <c r="L44" s="1">
        <f t="shared" si="6"/>
        <v>800</v>
      </c>
      <c r="M44" s="1">
        <f t="shared" si="6"/>
        <v>800</v>
      </c>
      <c r="N44" s="1">
        <f t="shared" si="2"/>
        <v>9600</v>
      </c>
    </row>
    <row r="45" spans="1:14" x14ac:dyDescent="0.2">
      <c r="A45" t="s">
        <v>55</v>
      </c>
      <c r="B45" t="s">
        <v>15</v>
      </c>
      <c r="C45" t="s">
        <v>15</v>
      </c>
      <c r="D45" t="s">
        <v>15</v>
      </c>
      <c r="E45" t="s">
        <v>15</v>
      </c>
      <c r="F45" t="s">
        <v>15</v>
      </c>
      <c r="G45" t="s">
        <v>15</v>
      </c>
      <c r="H45" t="s">
        <v>15</v>
      </c>
      <c r="I45" t="s">
        <v>15</v>
      </c>
      <c r="J45" t="s">
        <v>15</v>
      </c>
      <c r="K45" t="s">
        <v>15</v>
      </c>
      <c r="L45" t="s">
        <v>15</v>
      </c>
      <c r="M45" t="s">
        <v>15</v>
      </c>
      <c r="N45" s="1">
        <f t="shared" si="2"/>
        <v>0</v>
      </c>
    </row>
    <row r="46" spans="1:14" x14ac:dyDescent="0.2">
      <c r="A46" t="s">
        <v>56</v>
      </c>
      <c r="B46" t="s">
        <v>15</v>
      </c>
      <c r="C46" t="s">
        <v>15</v>
      </c>
      <c r="D46" t="s">
        <v>15</v>
      </c>
      <c r="E46" t="s">
        <v>15</v>
      </c>
      <c r="F46" t="s">
        <v>15</v>
      </c>
      <c r="G46" t="s">
        <v>15</v>
      </c>
      <c r="H46" t="s">
        <v>15</v>
      </c>
      <c r="I46" t="s">
        <v>15</v>
      </c>
      <c r="J46" t="s">
        <v>15</v>
      </c>
      <c r="K46" t="s">
        <v>15</v>
      </c>
      <c r="L46" t="s">
        <v>15</v>
      </c>
      <c r="M46" t="s">
        <v>15</v>
      </c>
      <c r="N46" s="1">
        <f t="shared" si="2"/>
        <v>0</v>
      </c>
    </row>
    <row r="47" spans="1:14" x14ac:dyDescent="0.2">
      <c r="A47" t="s">
        <v>57</v>
      </c>
      <c r="B47" t="s">
        <v>15</v>
      </c>
      <c r="C47" t="s">
        <v>15</v>
      </c>
      <c r="D47" t="s">
        <v>15</v>
      </c>
      <c r="E47" t="s">
        <v>15</v>
      </c>
      <c r="F47" t="s">
        <v>15</v>
      </c>
      <c r="G47" t="s">
        <v>15</v>
      </c>
      <c r="H47" t="s">
        <v>15</v>
      </c>
      <c r="I47" t="s">
        <v>15</v>
      </c>
      <c r="J47" t="s">
        <v>15</v>
      </c>
      <c r="K47" t="s">
        <v>15</v>
      </c>
      <c r="L47" t="s">
        <v>15</v>
      </c>
      <c r="M47" t="s">
        <v>15</v>
      </c>
      <c r="N47" s="1">
        <f t="shared" si="2"/>
        <v>0</v>
      </c>
    </row>
    <row r="48" spans="1:14" x14ac:dyDescent="0.2">
      <c r="A48" t="s">
        <v>58</v>
      </c>
      <c r="B48" t="s">
        <v>15</v>
      </c>
      <c r="C48" t="s">
        <v>15</v>
      </c>
      <c r="D48" t="s">
        <v>15</v>
      </c>
      <c r="E48" t="s">
        <v>15</v>
      </c>
      <c r="F48" t="s">
        <v>15</v>
      </c>
      <c r="G48" t="s">
        <v>15</v>
      </c>
      <c r="H48" t="s">
        <v>15</v>
      </c>
      <c r="I48" t="s">
        <v>15</v>
      </c>
      <c r="J48" t="s">
        <v>15</v>
      </c>
      <c r="K48" t="s">
        <v>15</v>
      </c>
      <c r="L48" t="s">
        <v>15</v>
      </c>
      <c r="M48" t="s">
        <v>15</v>
      </c>
      <c r="N48" s="1">
        <f t="shared" si="2"/>
        <v>0</v>
      </c>
    </row>
    <row r="49" spans="1:14" x14ac:dyDescent="0.2">
      <c r="A49" t="s">
        <v>41</v>
      </c>
      <c r="B49" s="1">
        <v>1600</v>
      </c>
      <c r="C49" s="1">
        <v>1600</v>
      </c>
      <c r="D49" s="1">
        <v>1600</v>
      </c>
      <c r="E49" s="1">
        <v>1600</v>
      </c>
      <c r="F49" s="1">
        <v>1600</v>
      </c>
      <c r="G49" s="1">
        <v>1600</v>
      </c>
      <c r="H49" s="1">
        <v>1600</v>
      </c>
      <c r="I49" s="1">
        <v>1600</v>
      </c>
      <c r="J49" s="1">
        <v>1600</v>
      </c>
      <c r="K49" s="1">
        <v>1600</v>
      </c>
      <c r="L49" s="1">
        <v>1600</v>
      </c>
      <c r="M49" s="1">
        <v>1600</v>
      </c>
      <c r="N49" s="1">
        <f t="shared" si="2"/>
        <v>19200</v>
      </c>
    </row>
    <row r="50" spans="1:14" x14ac:dyDescent="0.2">
      <c r="A50" t="s">
        <v>59</v>
      </c>
      <c r="B50" t="s">
        <v>15</v>
      </c>
      <c r="C50" t="s">
        <v>15</v>
      </c>
      <c r="D50" t="s">
        <v>15</v>
      </c>
      <c r="E50" t="s">
        <v>15</v>
      </c>
      <c r="F50" t="s">
        <v>15</v>
      </c>
      <c r="G50" t="s">
        <v>15</v>
      </c>
      <c r="H50" t="s">
        <v>15</v>
      </c>
      <c r="I50" t="s">
        <v>15</v>
      </c>
      <c r="J50" t="s">
        <v>15</v>
      </c>
      <c r="K50" t="s">
        <v>15</v>
      </c>
      <c r="L50" t="s">
        <v>15</v>
      </c>
      <c r="M50" t="s">
        <v>15</v>
      </c>
      <c r="N50" s="1">
        <f t="shared" si="2"/>
        <v>0</v>
      </c>
    </row>
    <row r="51" spans="1:14" x14ac:dyDescent="0.2">
      <c r="A51" t="s">
        <v>60</v>
      </c>
      <c r="B51" s="1">
        <v>400</v>
      </c>
      <c r="C51" s="1">
        <v>400</v>
      </c>
      <c r="D51" s="1">
        <v>400</v>
      </c>
      <c r="E51" s="1">
        <v>400</v>
      </c>
      <c r="F51" s="1">
        <v>400</v>
      </c>
      <c r="G51" s="1">
        <v>400</v>
      </c>
      <c r="H51" s="1">
        <v>400</v>
      </c>
      <c r="I51" s="1">
        <v>400</v>
      </c>
      <c r="J51" s="1">
        <v>400</v>
      </c>
      <c r="K51" s="1">
        <v>400</v>
      </c>
      <c r="L51" s="1">
        <v>400</v>
      </c>
      <c r="M51" s="1">
        <v>400</v>
      </c>
      <c r="N51" s="1">
        <f t="shared" si="2"/>
        <v>4800</v>
      </c>
    </row>
    <row r="52" spans="1:14" x14ac:dyDescent="0.2">
      <c r="A52" t="s">
        <v>61</v>
      </c>
      <c r="B52" t="s">
        <v>15</v>
      </c>
      <c r="C52" t="s">
        <v>15</v>
      </c>
      <c r="D52" t="s">
        <v>15</v>
      </c>
      <c r="E52" t="s">
        <v>15</v>
      </c>
      <c r="F52" t="s">
        <v>15</v>
      </c>
      <c r="G52" t="s">
        <v>15</v>
      </c>
      <c r="H52" t="s">
        <v>15</v>
      </c>
      <c r="I52" t="s">
        <v>15</v>
      </c>
      <c r="J52" t="s">
        <v>15</v>
      </c>
      <c r="K52" t="s">
        <v>15</v>
      </c>
      <c r="L52" t="s">
        <v>15</v>
      </c>
      <c r="M52" t="s">
        <v>15</v>
      </c>
      <c r="N52" s="1">
        <f t="shared" si="2"/>
        <v>0</v>
      </c>
    </row>
    <row r="53" spans="1:14" x14ac:dyDescent="0.2">
      <c r="A53" t="s">
        <v>39</v>
      </c>
      <c r="B53" t="s">
        <v>15</v>
      </c>
      <c r="C53" t="s">
        <v>15</v>
      </c>
      <c r="D53" t="s">
        <v>15</v>
      </c>
      <c r="E53" t="s">
        <v>15</v>
      </c>
      <c r="F53" t="s">
        <v>15</v>
      </c>
      <c r="G53" t="s">
        <v>15</v>
      </c>
      <c r="H53" t="s">
        <v>15</v>
      </c>
      <c r="I53" t="s">
        <v>15</v>
      </c>
      <c r="J53" t="s">
        <v>15</v>
      </c>
      <c r="K53" t="s">
        <v>15</v>
      </c>
      <c r="L53" t="s">
        <v>15</v>
      </c>
      <c r="M53" t="s">
        <v>15</v>
      </c>
      <c r="N53" s="1">
        <f t="shared" si="2"/>
        <v>0</v>
      </c>
    </row>
    <row r="54" spans="1:14" x14ac:dyDescent="0.2">
      <c r="A54" t="s">
        <v>62</v>
      </c>
      <c r="B54" s="1">
        <f t="shared" ref="B54:M54" si="7">SUM(B16,B17,B18,B19,B20,B21,B22,B23,B24,B25,B26,B27,B29,B30,B31,B32,B33,B34,B36,B37,B39,B40,B41,B42,B43,B45,B46,B47,B48,B49,B50,B51,B52,B53)</f>
        <v>33659</v>
      </c>
      <c r="C54" s="1">
        <f t="shared" si="7"/>
        <v>33659</v>
      </c>
      <c r="D54" s="1">
        <f t="shared" si="7"/>
        <v>33659</v>
      </c>
      <c r="E54" s="1">
        <f t="shared" si="7"/>
        <v>33659</v>
      </c>
      <c r="F54" s="1">
        <f t="shared" si="7"/>
        <v>33659</v>
      </c>
      <c r="G54" s="1">
        <f t="shared" si="7"/>
        <v>33659</v>
      </c>
      <c r="H54" s="1">
        <f t="shared" si="7"/>
        <v>33659</v>
      </c>
      <c r="I54" s="1">
        <f t="shared" si="7"/>
        <v>33659</v>
      </c>
      <c r="J54" s="1">
        <f t="shared" si="7"/>
        <v>33659</v>
      </c>
      <c r="K54" s="1">
        <f t="shared" si="7"/>
        <v>33659</v>
      </c>
      <c r="L54" s="1">
        <f t="shared" si="7"/>
        <v>33659</v>
      </c>
      <c r="M54" s="1">
        <f t="shared" si="7"/>
        <v>33659</v>
      </c>
      <c r="N54" s="1">
        <f>SUM(B54,C54,D54,E54,F54,G54,H54,I54,J54,K54,L54,M54)</f>
        <v>403908</v>
      </c>
    </row>
    <row r="55" spans="1:14" x14ac:dyDescent="0.2">
      <c r="A55" t="s">
        <v>63</v>
      </c>
      <c r="B55" s="1">
        <f t="shared" ref="B55:M55" si="8">B13-B54</f>
        <v>29107</v>
      </c>
      <c r="C55" s="1">
        <f t="shared" si="8"/>
        <v>29107</v>
      </c>
      <c r="D55" s="1">
        <f t="shared" si="8"/>
        <v>29107</v>
      </c>
      <c r="E55" s="1">
        <f t="shared" si="8"/>
        <v>29107</v>
      </c>
      <c r="F55" s="1">
        <f t="shared" si="8"/>
        <v>29107</v>
      </c>
      <c r="G55" s="1">
        <f t="shared" si="8"/>
        <v>29107</v>
      </c>
      <c r="H55" s="1">
        <f t="shared" si="8"/>
        <v>29107</v>
      </c>
      <c r="I55" s="1">
        <f t="shared" si="8"/>
        <v>29107</v>
      </c>
      <c r="J55" s="1">
        <f t="shared" si="8"/>
        <v>29107</v>
      </c>
      <c r="K55" s="1">
        <f t="shared" si="8"/>
        <v>29107</v>
      </c>
      <c r="L55" s="1">
        <f t="shared" si="8"/>
        <v>29107</v>
      </c>
      <c r="M55" s="1">
        <f t="shared" si="8"/>
        <v>29107</v>
      </c>
      <c r="N55" s="1">
        <f>SUM(B55,C55,D55,E55,F55,G55,H55,I55,J55,K55,L55,M55)</f>
        <v>349284</v>
      </c>
    </row>
  </sheetData>
  <pageMargins left="0.7" right="0.7" top="0.75" bottom="0.75" header="0.3" footer="0.3"/>
  <ignoredErrors>
    <ignoredError sqref="A1:N16 A18:N55 N17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Petersen (TPET - Lektor - Cphbusiness)</cp:lastModifiedBy>
  <dcterms:modified xsi:type="dcterms:W3CDTF">2026-03-25T18:40:08Z</dcterms:modified>
</cp:coreProperties>
</file>